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RATE2007">'Sheet1'!$AE$2</definedName>
    <definedName name="RATE2008">'Sheet1'!$AB$2</definedName>
    <definedName name="RATE2009">'Sheet1'!$Y$2</definedName>
    <definedName name="RATE2010">'Sheet1'!$V$2</definedName>
    <definedName name="RATE2011">'Sheet1'!$S$2</definedName>
    <definedName name="RATE2012">'Sheet1'!$P$2</definedName>
    <definedName name="RATE2013">'Sheet1'!$M$2</definedName>
    <definedName name="RATE2014">'Sheet1'!$J$2</definedName>
    <definedName name="RATE2015">'Sheet1'!$G$2</definedName>
    <definedName name="RATE2016">'Sheet1'!$D$2</definedName>
  </definedNames>
  <calcPr fullCalcOnLoad="1"/>
</workbook>
</file>

<file path=xl/sharedStrings.xml><?xml version="1.0" encoding="utf-8"?>
<sst xmlns="http://schemas.openxmlformats.org/spreadsheetml/2006/main" count="96" uniqueCount="42">
  <si>
    <t>Grade</t>
  </si>
  <si>
    <t>Min.</t>
  </si>
  <si>
    <t>Custodian Asst.</t>
  </si>
  <si>
    <t>Office Asst.</t>
  </si>
  <si>
    <t>Custodian</t>
  </si>
  <si>
    <t>Admin/Min. Asst.</t>
  </si>
  <si>
    <t>Bookkeeper</t>
  </si>
  <si>
    <t>Ministry Coord. II</t>
  </si>
  <si>
    <t>Administrator II</t>
  </si>
  <si>
    <t>Network Admin. II</t>
  </si>
  <si>
    <t>Ministry Coord. III</t>
  </si>
  <si>
    <t>Pastor Coord. II</t>
  </si>
  <si>
    <t>Senior Pastor I</t>
  </si>
  <si>
    <t>Senior Pastor II</t>
  </si>
  <si>
    <t>Mid. (+25%)</t>
  </si>
  <si>
    <t>Max. (+20%)</t>
  </si>
  <si>
    <t>Position(s)</t>
  </si>
  <si>
    <t xml:space="preserve"> - - - - - - - - Pay Rates (Annual / Hourly) - - - - - - - - -</t>
  </si>
  <si>
    <t>2006 Salary Grade and Range Structure</t>
  </si>
  <si>
    <t xml:space="preserve">Annual Increase: </t>
  </si>
  <si>
    <t>Ministry Coordinator I</t>
  </si>
  <si>
    <t>Secretary I</t>
  </si>
  <si>
    <t>&lt;= Insert rate to change 2006 table</t>
  </si>
  <si>
    <t>Accountant</t>
  </si>
  <si>
    <t>Secretary II</t>
  </si>
  <si>
    <t>Administrator I</t>
  </si>
  <si>
    <t>Network Admin. I</t>
  </si>
  <si>
    <t>Pastor Coord. I</t>
  </si>
  <si>
    <t>2007 Salary Grade and Range Structure</t>
  </si>
  <si>
    <t>2008 Salary Grade and Range Structure</t>
  </si>
  <si>
    <t>&lt;= Insert rate to change 2007 table</t>
  </si>
  <si>
    <t>2009 Salary Grade and Range Structure</t>
  </si>
  <si>
    <t>&lt;= Insert rate to change 2008 table</t>
  </si>
  <si>
    <t>2010 Salary Grade and Range Structure</t>
  </si>
  <si>
    <t>2011 Salary Grade and Range Structure</t>
  </si>
  <si>
    <t>&lt;= Insert rate to change 2009 table</t>
  </si>
  <si>
    <t>&lt;= Insert rate to change 2010 table</t>
  </si>
  <si>
    <t>2012 Salary Grade and Range Structure</t>
  </si>
  <si>
    <t>2013 Salary Grade and Range Structure</t>
  </si>
  <si>
    <t>2014 Salary Grade and Range Structure</t>
  </si>
  <si>
    <t>2015 Salary Grade and Range Structure</t>
  </si>
  <si>
    <t>2016 Salary Grade and Range Structure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</si>
</sst>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9" fontId="0" fillId="0" borderId="0" xfId="0" applyNumberFormat="1" applyBorder="1" applyAlignment="1" quotePrefix="1">
      <alignment horizontal="center"/>
    </xf>
    <xf numFmtId="6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0" fontId="4" fillId="0" borderId="10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" sqref="D2"/>
    </sheetView>
  </sheetViews>
  <sheetFormatPr defaultColWidth="9.140625" defaultRowHeight="12.75"/>
  <cols>
    <col min="2" max="35" width="18.28125" style="0" customWidth="1"/>
  </cols>
  <sheetData>
    <row r="1" spans="3:35" ht="16.5" thickBot="1">
      <c r="C1" s="14" t="s">
        <v>41</v>
      </c>
      <c r="D1" s="14"/>
      <c r="E1" s="14"/>
      <c r="F1" s="14" t="s">
        <v>40</v>
      </c>
      <c r="G1" s="14"/>
      <c r="H1" s="14"/>
      <c r="I1" s="14" t="s">
        <v>39</v>
      </c>
      <c r="J1" s="14"/>
      <c r="K1" s="14"/>
      <c r="L1" s="14" t="s">
        <v>38</v>
      </c>
      <c r="M1" s="14"/>
      <c r="N1" s="14"/>
      <c r="O1" s="14" t="s">
        <v>37</v>
      </c>
      <c r="P1" s="14"/>
      <c r="Q1" s="14"/>
      <c r="R1" s="14" t="s">
        <v>34</v>
      </c>
      <c r="S1" s="14"/>
      <c r="T1" s="14"/>
      <c r="U1" s="14" t="s">
        <v>33</v>
      </c>
      <c r="V1" s="14"/>
      <c r="W1" s="14"/>
      <c r="X1" s="14" t="s">
        <v>31</v>
      </c>
      <c r="Y1" s="14"/>
      <c r="Z1" s="14"/>
      <c r="AA1" s="14" t="s">
        <v>29</v>
      </c>
      <c r="AB1" s="14"/>
      <c r="AC1" s="14"/>
      <c r="AD1" s="14" t="s">
        <v>28</v>
      </c>
      <c r="AE1" s="14"/>
      <c r="AF1" s="14"/>
      <c r="AG1" s="14" t="s">
        <v>18</v>
      </c>
      <c r="AH1" s="14"/>
      <c r="AI1" s="14"/>
    </row>
    <row r="2" spans="2:34" s="9" customFormat="1" ht="27" thickBot="1">
      <c r="B2" s="10"/>
      <c r="C2" s="11" t="s">
        <v>19</v>
      </c>
      <c r="D2" s="12">
        <v>0.02</v>
      </c>
      <c r="E2" s="9" t="s">
        <v>36</v>
      </c>
      <c r="F2" s="11" t="s">
        <v>19</v>
      </c>
      <c r="G2" s="12">
        <v>0.02</v>
      </c>
      <c r="H2" s="9" t="s">
        <v>36</v>
      </c>
      <c r="I2" s="11" t="s">
        <v>19</v>
      </c>
      <c r="J2" s="12">
        <v>0.03</v>
      </c>
      <c r="K2" s="9" t="s">
        <v>36</v>
      </c>
      <c r="L2" s="11" t="s">
        <v>19</v>
      </c>
      <c r="M2" s="12">
        <v>0.03</v>
      </c>
      <c r="N2" s="9" t="s">
        <v>36</v>
      </c>
      <c r="O2" s="11" t="s">
        <v>19</v>
      </c>
      <c r="P2" s="12">
        <v>0.03</v>
      </c>
      <c r="Q2" s="9" t="s">
        <v>36</v>
      </c>
      <c r="R2" s="11" t="s">
        <v>19</v>
      </c>
      <c r="S2" s="12">
        <v>0.033</v>
      </c>
      <c r="T2" s="9" t="s">
        <v>36</v>
      </c>
      <c r="U2" s="11" t="s">
        <v>19</v>
      </c>
      <c r="V2" s="12">
        <v>0.02</v>
      </c>
      <c r="W2" s="9" t="s">
        <v>35</v>
      </c>
      <c r="X2" s="11" t="s">
        <v>19</v>
      </c>
      <c r="Y2" s="12">
        <v>0</v>
      </c>
      <c r="Z2" s="9" t="s">
        <v>32</v>
      </c>
      <c r="AA2" s="11" t="s">
        <v>19</v>
      </c>
      <c r="AB2" s="12">
        <v>0.05</v>
      </c>
      <c r="AC2" s="9" t="s">
        <v>30</v>
      </c>
      <c r="AD2" s="11" t="s">
        <v>19</v>
      </c>
      <c r="AE2" s="12">
        <v>0.02</v>
      </c>
      <c r="AF2" s="9" t="s">
        <v>22</v>
      </c>
      <c r="AG2" s="11"/>
      <c r="AH2" s="13"/>
    </row>
    <row r="3" spans="4:34" ht="12.75">
      <c r="D3" s="2"/>
      <c r="G3" s="2"/>
      <c r="J3" s="2"/>
      <c r="M3" s="2"/>
      <c r="P3" s="2"/>
      <c r="S3" s="2"/>
      <c r="V3" s="2"/>
      <c r="Y3" s="2"/>
      <c r="AB3" s="2"/>
      <c r="AE3" s="2"/>
      <c r="AH3" s="2"/>
    </row>
    <row r="4" spans="3:35" ht="12.75">
      <c r="C4" s="15" t="s">
        <v>17</v>
      </c>
      <c r="D4" s="15"/>
      <c r="E4" s="15"/>
      <c r="F4" s="15" t="s">
        <v>17</v>
      </c>
      <c r="G4" s="15"/>
      <c r="H4" s="15"/>
      <c r="I4" s="15" t="s">
        <v>17</v>
      </c>
      <c r="J4" s="15"/>
      <c r="K4" s="15"/>
      <c r="L4" s="15" t="s">
        <v>17</v>
      </c>
      <c r="M4" s="15"/>
      <c r="N4" s="15"/>
      <c r="O4" s="15" t="s">
        <v>17</v>
      </c>
      <c r="P4" s="15"/>
      <c r="Q4" s="15"/>
      <c r="R4" s="15" t="s">
        <v>17</v>
      </c>
      <c r="S4" s="15"/>
      <c r="T4" s="15"/>
      <c r="U4" s="15" t="s">
        <v>17</v>
      </c>
      <c r="V4" s="15"/>
      <c r="W4" s="15"/>
      <c r="X4" s="15" t="s">
        <v>17</v>
      </c>
      <c r="Y4" s="15"/>
      <c r="Z4" s="15"/>
      <c r="AA4" s="15" t="s">
        <v>17</v>
      </c>
      <c r="AB4" s="15"/>
      <c r="AC4" s="15"/>
      <c r="AD4" s="15" t="s">
        <v>17</v>
      </c>
      <c r="AE4" s="15"/>
      <c r="AF4" s="15"/>
      <c r="AG4" s="15" t="s">
        <v>17</v>
      </c>
      <c r="AH4" s="15"/>
      <c r="AI4" s="15"/>
    </row>
    <row r="5" spans="1:35" ht="12.75">
      <c r="A5" s="3" t="s">
        <v>0</v>
      </c>
      <c r="B5" s="4" t="s">
        <v>16</v>
      </c>
      <c r="C5" s="3" t="s">
        <v>1</v>
      </c>
      <c r="D5" s="3" t="s">
        <v>14</v>
      </c>
      <c r="E5" s="3" t="s">
        <v>15</v>
      </c>
      <c r="F5" s="3" t="s">
        <v>1</v>
      </c>
      <c r="G5" s="3" t="s">
        <v>14</v>
      </c>
      <c r="H5" s="3" t="s">
        <v>15</v>
      </c>
      <c r="I5" s="3" t="s">
        <v>1</v>
      </c>
      <c r="J5" s="3" t="s">
        <v>14</v>
      </c>
      <c r="K5" s="3" t="s">
        <v>15</v>
      </c>
      <c r="L5" s="3" t="s">
        <v>1</v>
      </c>
      <c r="M5" s="3" t="s">
        <v>14</v>
      </c>
      <c r="N5" s="3" t="s">
        <v>15</v>
      </c>
      <c r="O5" s="3" t="s">
        <v>1</v>
      </c>
      <c r="P5" s="3" t="s">
        <v>14</v>
      </c>
      <c r="Q5" s="3" t="s">
        <v>15</v>
      </c>
      <c r="R5" s="3" t="s">
        <v>1</v>
      </c>
      <c r="S5" s="3" t="s">
        <v>14</v>
      </c>
      <c r="T5" s="3" t="s">
        <v>15</v>
      </c>
      <c r="U5" s="3" t="s">
        <v>1</v>
      </c>
      <c r="V5" s="3" t="s">
        <v>14</v>
      </c>
      <c r="W5" s="3" t="s">
        <v>15</v>
      </c>
      <c r="X5" s="3" t="s">
        <v>1</v>
      </c>
      <c r="Y5" s="3" t="s">
        <v>14</v>
      </c>
      <c r="Z5" s="3" t="s">
        <v>15</v>
      </c>
      <c r="AA5" s="3" t="s">
        <v>1</v>
      </c>
      <c r="AB5" s="3" t="s">
        <v>14</v>
      </c>
      <c r="AC5" s="3" t="s">
        <v>15</v>
      </c>
      <c r="AD5" s="3" t="s">
        <v>1</v>
      </c>
      <c r="AE5" s="3" t="s">
        <v>14</v>
      </c>
      <c r="AF5" s="3" t="s">
        <v>15</v>
      </c>
      <c r="AG5" s="3" t="s">
        <v>1</v>
      </c>
      <c r="AH5" s="3" t="s">
        <v>14</v>
      </c>
      <c r="AI5" s="3" t="s">
        <v>15</v>
      </c>
    </row>
    <row r="6" spans="2:35" ht="12.75">
      <c r="B6" s="5"/>
      <c r="C6" s="5"/>
      <c r="D6" s="6"/>
      <c r="E6" s="6"/>
      <c r="F6" s="5"/>
      <c r="G6" s="6"/>
      <c r="H6" s="6"/>
      <c r="I6" s="5"/>
      <c r="J6" s="6"/>
      <c r="K6" s="6"/>
      <c r="L6" s="5"/>
      <c r="M6" s="6"/>
      <c r="N6" s="6"/>
      <c r="O6" s="5"/>
      <c r="P6" s="6"/>
      <c r="Q6" s="6"/>
      <c r="R6" s="5"/>
      <c r="S6" s="6"/>
      <c r="T6" s="6"/>
      <c r="U6" s="5"/>
      <c r="V6" s="6"/>
      <c r="W6" s="6"/>
      <c r="X6" s="5"/>
      <c r="Y6" s="6"/>
      <c r="Z6" s="6"/>
      <c r="AA6" s="5"/>
      <c r="AB6" s="6"/>
      <c r="AC6" s="6"/>
      <c r="AD6" s="5"/>
      <c r="AE6" s="6"/>
      <c r="AF6" s="6"/>
      <c r="AG6" s="5"/>
      <c r="AH6" s="6"/>
      <c r="AI6" s="6"/>
    </row>
    <row r="7" spans="1:35" ht="12.75">
      <c r="A7" s="1">
        <v>1</v>
      </c>
      <c r="B7" s="5" t="s">
        <v>2</v>
      </c>
      <c r="C7" s="7">
        <f>ROUND(F7*(1+RATE2016),-1)</f>
        <v>21630</v>
      </c>
      <c r="D7" s="7">
        <f>ROUND(C7*1.25,-1)</f>
        <v>27040</v>
      </c>
      <c r="E7" s="7">
        <f>ROUND(D7*1.2,-1)</f>
        <v>32450</v>
      </c>
      <c r="F7" s="7">
        <f>ROUND(I7*(1+RATE2015),-1)</f>
        <v>21210</v>
      </c>
      <c r="G7" s="7">
        <f>ROUND(F7*1.25,-1)</f>
        <v>26510</v>
      </c>
      <c r="H7" s="7">
        <f>ROUND(G7*1.2,-1)</f>
        <v>31810</v>
      </c>
      <c r="I7" s="7">
        <f>ROUND(L7*(1+RATE2014),-1)</f>
        <v>20790</v>
      </c>
      <c r="J7" s="7">
        <f>ROUND(I7*1.25,-1)</f>
        <v>25990</v>
      </c>
      <c r="K7" s="7">
        <f>ROUND(J7*1.2,-1)</f>
        <v>31190</v>
      </c>
      <c r="L7" s="7">
        <f>ROUND(O7*(1+RATE2013),-1)</f>
        <v>20180</v>
      </c>
      <c r="M7" s="7">
        <f>ROUND(L7*1.25,-1)</f>
        <v>25230</v>
      </c>
      <c r="N7" s="7">
        <f>ROUND(M7*1.2,-1)</f>
        <v>30280</v>
      </c>
      <c r="O7" s="7">
        <f>ROUND(R7*(1+RATE2012),-1)</f>
        <v>19590</v>
      </c>
      <c r="P7" s="7">
        <f>ROUND(O7*1.25,-1)</f>
        <v>24490</v>
      </c>
      <c r="Q7" s="7">
        <f>ROUND(P7*1.2,-1)</f>
        <v>29390</v>
      </c>
      <c r="R7" s="7">
        <f>ROUND(U7*(1+RATE2011),-1)</f>
        <v>19020</v>
      </c>
      <c r="S7" s="7">
        <f>ROUND(R7*1.25,-1)</f>
        <v>23780</v>
      </c>
      <c r="T7" s="7">
        <f>ROUND(S7*1.2,-1)</f>
        <v>28540</v>
      </c>
      <c r="U7" s="7">
        <f>ROUND(X7*(1+RATE2010),-1)</f>
        <v>18410</v>
      </c>
      <c r="V7" s="7">
        <f>ROUND(U7*1.25,-1)</f>
        <v>23010</v>
      </c>
      <c r="W7" s="7">
        <f>ROUND(V7*1.2,-1)</f>
        <v>27610</v>
      </c>
      <c r="X7" s="7">
        <f>ROUND(AA7*(1+RATE2009),-1)</f>
        <v>18050</v>
      </c>
      <c r="Y7" s="7">
        <f>ROUND(X7*1.25,-1)</f>
        <v>22560</v>
      </c>
      <c r="Z7" s="7">
        <f>ROUND(Y7*1.2,-1)</f>
        <v>27070</v>
      </c>
      <c r="AA7" s="7">
        <f>ROUND(AD7*(1+RATE2008),-1)</f>
        <v>18050</v>
      </c>
      <c r="AB7" s="7">
        <f>ROUND(AA7*1.25,-1)</f>
        <v>22560</v>
      </c>
      <c r="AC7" s="7">
        <f>ROUND(AB7*1.2,-1)</f>
        <v>27070</v>
      </c>
      <c r="AD7" s="7">
        <f>ROUND(AG7*(1+RATE2007),-1)</f>
        <v>17190</v>
      </c>
      <c r="AE7" s="7">
        <f>ROUND(AD7*1.25,-1)</f>
        <v>21490</v>
      </c>
      <c r="AF7" s="7">
        <f>ROUND(AE7*1.2,-1)</f>
        <v>25790</v>
      </c>
      <c r="AG7" s="7">
        <v>16850</v>
      </c>
      <c r="AH7" s="7">
        <v>21060</v>
      </c>
      <c r="AI7" s="7">
        <v>25270</v>
      </c>
    </row>
    <row r="8" spans="2:35" ht="12.75">
      <c r="B8" s="5"/>
      <c r="C8" s="8">
        <f>C7/2080</f>
        <v>10.399038461538462</v>
      </c>
      <c r="D8" s="8">
        <f>D7/2080</f>
        <v>13</v>
      </c>
      <c r="E8" s="8">
        <f>E7/2080</f>
        <v>15.600961538461538</v>
      </c>
      <c r="F8" s="8">
        <f aca="true" t="shared" si="0" ref="F8:N8">F7/2080</f>
        <v>10.197115384615385</v>
      </c>
      <c r="G8" s="8">
        <f t="shared" si="0"/>
        <v>12.745192307692308</v>
      </c>
      <c r="H8" s="8">
        <f t="shared" si="0"/>
        <v>15.29326923076923</v>
      </c>
      <c r="I8" s="8">
        <f t="shared" si="0"/>
        <v>9.995192307692308</v>
      </c>
      <c r="J8" s="8">
        <f t="shared" si="0"/>
        <v>12.495192307692308</v>
      </c>
      <c r="K8" s="8">
        <f t="shared" si="0"/>
        <v>14.995192307692308</v>
      </c>
      <c r="L8" s="8">
        <f t="shared" si="0"/>
        <v>9.701923076923077</v>
      </c>
      <c r="M8" s="8">
        <f t="shared" si="0"/>
        <v>12.129807692307692</v>
      </c>
      <c r="N8" s="8">
        <f t="shared" si="0"/>
        <v>14.557692307692308</v>
      </c>
      <c r="O8" s="8">
        <f aca="true" t="shared" si="1" ref="O8:T8">O7/2080</f>
        <v>9.41826923076923</v>
      </c>
      <c r="P8" s="8">
        <f t="shared" si="1"/>
        <v>11.774038461538462</v>
      </c>
      <c r="Q8" s="8">
        <f t="shared" si="1"/>
        <v>14.129807692307692</v>
      </c>
      <c r="R8" s="8">
        <f t="shared" si="1"/>
        <v>9.14423076923077</v>
      </c>
      <c r="S8" s="8">
        <f t="shared" si="1"/>
        <v>11.432692307692308</v>
      </c>
      <c r="T8" s="8">
        <f t="shared" si="1"/>
        <v>13.721153846153847</v>
      </c>
      <c r="U8" s="8">
        <f aca="true" t="shared" si="2" ref="U8:Z8">U7/2080</f>
        <v>8.850961538461538</v>
      </c>
      <c r="V8" s="8">
        <f t="shared" si="2"/>
        <v>11.0625</v>
      </c>
      <c r="W8" s="8">
        <f t="shared" si="2"/>
        <v>13.274038461538462</v>
      </c>
      <c r="X8" s="8">
        <f t="shared" si="2"/>
        <v>8.677884615384615</v>
      </c>
      <c r="Y8" s="8">
        <f t="shared" si="2"/>
        <v>10.846153846153847</v>
      </c>
      <c r="Z8" s="8">
        <f t="shared" si="2"/>
        <v>13.014423076923077</v>
      </c>
      <c r="AA8" s="8">
        <f aca="true" t="shared" si="3" ref="AA8:AF8">AA7/2080</f>
        <v>8.677884615384615</v>
      </c>
      <c r="AB8" s="8">
        <f t="shared" si="3"/>
        <v>10.846153846153847</v>
      </c>
      <c r="AC8" s="8">
        <f t="shared" si="3"/>
        <v>13.014423076923077</v>
      </c>
      <c r="AD8" s="8">
        <f t="shared" si="3"/>
        <v>8.264423076923077</v>
      </c>
      <c r="AE8" s="8">
        <f t="shared" si="3"/>
        <v>10.33173076923077</v>
      </c>
      <c r="AF8" s="8">
        <f t="shared" si="3"/>
        <v>12.399038461538462</v>
      </c>
      <c r="AG8" s="8">
        <v>8.100961538461538</v>
      </c>
      <c r="AH8" s="8">
        <v>10.125</v>
      </c>
      <c r="AI8" s="8">
        <v>12.149038461538462</v>
      </c>
    </row>
    <row r="9" spans="2:35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.75">
      <c r="A10" s="1">
        <v>2</v>
      </c>
      <c r="B10" s="5" t="s">
        <v>3</v>
      </c>
      <c r="C10" s="7">
        <f>ROUND(F10*(1+RATE2016),-1)</f>
        <v>24660</v>
      </c>
      <c r="D10" s="7">
        <f>ROUND(C10*1.25,-1)</f>
        <v>30830</v>
      </c>
      <c r="E10" s="7">
        <f>ROUND(D10*1.2,-1)</f>
        <v>37000</v>
      </c>
      <c r="F10" s="7">
        <f>ROUND(I10*(1+RATE2015),-1)</f>
        <v>24180</v>
      </c>
      <c r="G10" s="7">
        <f>ROUND(F10*1.25,-1)</f>
        <v>30230</v>
      </c>
      <c r="H10" s="7">
        <f>ROUND(G10*1.2,-1)</f>
        <v>36280</v>
      </c>
      <c r="I10" s="7">
        <f>ROUND(L10*(1+RATE2014),-1)</f>
        <v>23710</v>
      </c>
      <c r="J10" s="7">
        <f>ROUND(I10*1.25,-1)</f>
        <v>29640</v>
      </c>
      <c r="K10" s="7">
        <f>ROUND(J10*1.2,-1)</f>
        <v>35570</v>
      </c>
      <c r="L10" s="7">
        <f>ROUND(O10*(1+RATE2013),-1)</f>
        <v>23020</v>
      </c>
      <c r="M10" s="7">
        <f>ROUND(L10*1.25,-1)</f>
        <v>28780</v>
      </c>
      <c r="N10" s="7">
        <f>ROUND(M10*1.2,-1)</f>
        <v>34540</v>
      </c>
      <c r="O10" s="7">
        <f>ROUND(R10*(1+RATE2012),-1)</f>
        <v>22350</v>
      </c>
      <c r="P10" s="7">
        <f>ROUND(O10*1.25,-1)</f>
        <v>27940</v>
      </c>
      <c r="Q10" s="7">
        <f>ROUND(P10*1.2,-1)</f>
        <v>33530</v>
      </c>
      <c r="R10" s="7">
        <f>ROUND(U10*(1+RATE2011),-1)</f>
        <v>21700</v>
      </c>
      <c r="S10" s="7">
        <f>ROUND(R10*1.25,-1)</f>
        <v>27130</v>
      </c>
      <c r="T10" s="7">
        <f>ROUND(S10*1.2,-1)</f>
        <v>32560</v>
      </c>
      <c r="U10" s="7">
        <f>ROUND(X10*(1+RATE2010),-1)</f>
        <v>21010</v>
      </c>
      <c r="V10" s="7">
        <f>ROUND(U10*1.25,-1)</f>
        <v>26260</v>
      </c>
      <c r="W10" s="7">
        <f>ROUND(V10*1.2,-1)</f>
        <v>31510</v>
      </c>
      <c r="X10" s="7">
        <f>ROUND(AA10*(1+RATE2009),-1)</f>
        <v>20600</v>
      </c>
      <c r="Y10" s="7">
        <f>ROUND(X10*1.25,-1)</f>
        <v>25750</v>
      </c>
      <c r="Z10" s="7">
        <f>ROUND(Y10*1.2,-1)</f>
        <v>30900</v>
      </c>
      <c r="AA10" s="7">
        <f>ROUND(AD10*(1+RATE2008),-1)</f>
        <v>20600</v>
      </c>
      <c r="AB10" s="7">
        <f>ROUND(AA10*1.25,-1)</f>
        <v>25750</v>
      </c>
      <c r="AC10" s="7">
        <f>ROUND(AB10*1.2,-1)</f>
        <v>30900</v>
      </c>
      <c r="AD10" s="7">
        <f>ROUND(AG10*(1+RATE2007),-1)</f>
        <v>19620</v>
      </c>
      <c r="AE10" s="7">
        <f>ROUND(AD10*1.25,-1)</f>
        <v>24530</v>
      </c>
      <c r="AF10" s="7">
        <f>ROUND(AE10*1.2,-1)</f>
        <v>29440</v>
      </c>
      <c r="AG10" s="7">
        <v>19240</v>
      </c>
      <c r="AH10" s="7">
        <v>24050</v>
      </c>
      <c r="AI10" s="7">
        <v>28860</v>
      </c>
    </row>
    <row r="11" spans="2:35" ht="12.75">
      <c r="B11" s="5"/>
      <c r="C11" s="8">
        <f>C10/2080</f>
        <v>11.85576923076923</v>
      </c>
      <c r="D11" s="8">
        <f>D10/2080</f>
        <v>14.822115384615385</v>
      </c>
      <c r="E11" s="8">
        <f>E10/2080</f>
        <v>17.78846153846154</v>
      </c>
      <c r="F11" s="8">
        <f aca="true" t="shared" si="4" ref="F11:N11">F10/2080</f>
        <v>11.625</v>
      </c>
      <c r="G11" s="8">
        <f t="shared" si="4"/>
        <v>14.533653846153847</v>
      </c>
      <c r="H11" s="8">
        <f t="shared" si="4"/>
        <v>17.442307692307693</v>
      </c>
      <c r="I11" s="8">
        <f t="shared" si="4"/>
        <v>11.399038461538462</v>
      </c>
      <c r="J11" s="8">
        <f t="shared" si="4"/>
        <v>14.25</v>
      </c>
      <c r="K11" s="8">
        <f t="shared" si="4"/>
        <v>17.10096153846154</v>
      </c>
      <c r="L11" s="8">
        <f t="shared" si="4"/>
        <v>11.067307692307692</v>
      </c>
      <c r="M11" s="8">
        <f t="shared" si="4"/>
        <v>13.836538461538462</v>
      </c>
      <c r="N11" s="8">
        <f t="shared" si="4"/>
        <v>16.60576923076923</v>
      </c>
      <c r="O11" s="8">
        <f aca="true" t="shared" si="5" ref="O11:T11">O10/2080</f>
        <v>10.745192307692308</v>
      </c>
      <c r="P11" s="8">
        <f t="shared" si="5"/>
        <v>13.432692307692308</v>
      </c>
      <c r="Q11" s="8">
        <f t="shared" si="5"/>
        <v>16.120192307692307</v>
      </c>
      <c r="R11" s="8">
        <f t="shared" si="5"/>
        <v>10.432692307692308</v>
      </c>
      <c r="S11" s="8">
        <f t="shared" si="5"/>
        <v>13.04326923076923</v>
      </c>
      <c r="T11" s="8">
        <f t="shared" si="5"/>
        <v>15.653846153846153</v>
      </c>
      <c r="U11" s="8">
        <f aca="true" t="shared" si="6" ref="U11:Z11">U10/2080</f>
        <v>10.100961538461538</v>
      </c>
      <c r="V11" s="8">
        <f t="shared" si="6"/>
        <v>12.625</v>
      </c>
      <c r="W11" s="8">
        <f t="shared" si="6"/>
        <v>15.149038461538462</v>
      </c>
      <c r="X11" s="8">
        <f t="shared" si="6"/>
        <v>9.903846153846153</v>
      </c>
      <c r="Y11" s="8">
        <f t="shared" si="6"/>
        <v>12.379807692307692</v>
      </c>
      <c r="Z11" s="8">
        <f t="shared" si="6"/>
        <v>14.85576923076923</v>
      </c>
      <c r="AA11" s="8">
        <f aca="true" t="shared" si="7" ref="AA11:AF11">AA10/2080</f>
        <v>9.903846153846153</v>
      </c>
      <c r="AB11" s="8">
        <f t="shared" si="7"/>
        <v>12.379807692307692</v>
      </c>
      <c r="AC11" s="8">
        <f t="shared" si="7"/>
        <v>14.85576923076923</v>
      </c>
      <c r="AD11" s="8">
        <f t="shared" si="7"/>
        <v>9.432692307692308</v>
      </c>
      <c r="AE11" s="8">
        <f t="shared" si="7"/>
        <v>11.79326923076923</v>
      </c>
      <c r="AF11" s="8">
        <f t="shared" si="7"/>
        <v>14.153846153846153</v>
      </c>
      <c r="AG11" s="8">
        <v>9.25</v>
      </c>
      <c r="AH11" s="8">
        <v>11.5625</v>
      </c>
      <c r="AI11" s="8">
        <v>13.875</v>
      </c>
    </row>
    <row r="12" spans="2:35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.75">
      <c r="A13" s="1">
        <v>3</v>
      </c>
      <c r="B13" s="5" t="s">
        <v>5</v>
      </c>
      <c r="C13" s="7">
        <f>ROUND(F13*(1+RATE2016),-1)</f>
        <v>27440</v>
      </c>
      <c r="D13" s="7">
        <f>ROUND(C13*1.25,-1)</f>
        <v>34300</v>
      </c>
      <c r="E13" s="7">
        <f>ROUND(D13*1.2,-1)</f>
        <v>41160</v>
      </c>
      <c r="F13" s="7">
        <f>ROUND(I13*(1+RATE2015),-1)</f>
        <v>26900</v>
      </c>
      <c r="G13" s="7">
        <f>ROUND(F13*1.25,-1)</f>
        <v>33630</v>
      </c>
      <c r="H13" s="7">
        <f>ROUND(G13*1.2,-1)</f>
        <v>40360</v>
      </c>
      <c r="I13" s="7">
        <f>ROUND(L13*(1+RATE2014),-1)</f>
        <v>26370</v>
      </c>
      <c r="J13" s="7">
        <f>ROUND(I13*1.25,-1)</f>
        <v>32960</v>
      </c>
      <c r="K13" s="7">
        <f>ROUND(J13*1.2,-1)</f>
        <v>39550</v>
      </c>
      <c r="L13" s="7">
        <f>ROUND(O13*(1+RATE2013),-1)</f>
        <v>25600</v>
      </c>
      <c r="M13" s="7">
        <f>ROUND(L13*1.25,-1)</f>
        <v>32000</v>
      </c>
      <c r="N13" s="7">
        <f>ROUND(M13*1.2,-1)</f>
        <v>38400</v>
      </c>
      <c r="O13" s="7">
        <f>ROUND(R13*(1+RATE2012),-1)</f>
        <v>24850</v>
      </c>
      <c r="P13" s="7">
        <f>ROUND(O13*1.25,-1)</f>
        <v>31060</v>
      </c>
      <c r="Q13" s="7">
        <f>ROUND(P13*1.2,-1)</f>
        <v>37270</v>
      </c>
      <c r="R13" s="7">
        <f>ROUND(U13*(1+RATE2011),-1)</f>
        <v>24130</v>
      </c>
      <c r="S13" s="7">
        <f>ROUND(R13*1.25,-1)</f>
        <v>30160</v>
      </c>
      <c r="T13" s="7">
        <f>ROUND(S13*1.2,-1)</f>
        <v>36190</v>
      </c>
      <c r="U13" s="7">
        <f>ROUND(X13*(1+RATE2010),-1)</f>
        <v>23360</v>
      </c>
      <c r="V13" s="7">
        <f>ROUND(U13*1.25,-1)</f>
        <v>29200</v>
      </c>
      <c r="W13" s="7">
        <f>ROUND(V13*1.2,-1)</f>
        <v>35040</v>
      </c>
      <c r="X13" s="7">
        <f>ROUND(AA13*(1+RATE2009),-1)</f>
        <v>22900</v>
      </c>
      <c r="Y13" s="7">
        <f>ROUND(X13*1.25,-1)</f>
        <v>28630</v>
      </c>
      <c r="Z13" s="7">
        <f>ROUND(Y13*1.2,-1)</f>
        <v>34360</v>
      </c>
      <c r="AA13" s="7">
        <f>ROUND(AD13*(1+RATE2008),-1)</f>
        <v>22900</v>
      </c>
      <c r="AB13" s="7">
        <f>ROUND(AA13*1.25,-1)</f>
        <v>28630</v>
      </c>
      <c r="AC13" s="7">
        <f>ROUND(AB13*1.2,-1)</f>
        <v>34360</v>
      </c>
      <c r="AD13" s="7">
        <f>ROUND(AG13*(1+RATE2007),-1)</f>
        <v>21810</v>
      </c>
      <c r="AE13" s="7">
        <f>ROUND(AD13*1.25,-1)</f>
        <v>27260</v>
      </c>
      <c r="AF13" s="7">
        <f>ROUND(AE13*1.2,-1)</f>
        <v>32710</v>
      </c>
      <c r="AG13" s="7">
        <v>21380</v>
      </c>
      <c r="AH13" s="7">
        <v>26730</v>
      </c>
      <c r="AI13" s="7">
        <v>32080</v>
      </c>
    </row>
    <row r="14" spans="2:35" ht="12.75">
      <c r="B14" s="5" t="s">
        <v>4</v>
      </c>
      <c r="C14" s="8">
        <f>C13/2080</f>
        <v>13.192307692307692</v>
      </c>
      <c r="D14" s="8">
        <f>D13/2080</f>
        <v>16.490384615384617</v>
      </c>
      <c r="E14" s="8">
        <f>E13/2080</f>
        <v>19.78846153846154</v>
      </c>
      <c r="F14" s="8">
        <f aca="true" t="shared" si="8" ref="F14:N14">F13/2080</f>
        <v>12.932692307692308</v>
      </c>
      <c r="G14" s="8">
        <f t="shared" si="8"/>
        <v>16.16826923076923</v>
      </c>
      <c r="H14" s="8">
        <f t="shared" si="8"/>
        <v>19.403846153846153</v>
      </c>
      <c r="I14" s="8">
        <f t="shared" si="8"/>
        <v>12.677884615384615</v>
      </c>
      <c r="J14" s="8">
        <f t="shared" si="8"/>
        <v>15.846153846153847</v>
      </c>
      <c r="K14" s="8">
        <f t="shared" si="8"/>
        <v>19.014423076923077</v>
      </c>
      <c r="L14" s="8">
        <f t="shared" si="8"/>
        <v>12.307692307692308</v>
      </c>
      <c r="M14" s="8">
        <f t="shared" si="8"/>
        <v>15.384615384615385</v>
      </c>
      <c r="N14" s="8">
        <f t="shared" si="8"/>
        <v>18.46153846153846</v>
      </c>
      <c r="O14" s="8">
        <f aca="true" t="shared" si="9" ref="O14:T14">O13/2080</f>
        <v>11.947115384615385</v>
      </c>
      <c r="P14" s="8">
        <f t="shared" si="9"/>
        <v>14.932692307692308</v>
      </c>
      <c r="Q14" s="8">
        <f t="shared" si="9"/>
        <v>17.91826923076923</v>
      </c>
      <c r="R14" s="8">
        <f t="shared" si="9"/>
        <v>11.600961538461538</v>
      </c>
      <c r="S14" s="8">
        <f t="shared" si="9"/>
        <v>14.5</v>
      </c>
      <c r="T14" s="8">
        <f t="shared" si="9"/>
        <v>17.39903846153846</v>
      </c>
      <c r="U14" s="8">
        <f aca="true" t="shared" si="10" ref="U14:Z14">U13/2080</f>
        <v>11.23076923076923</v>
      </c>
      <c r="V14" s="8">
        <f t="shared" si="10"/>
        <v>14.038461538461538</v>
      </c>
      <c r="W14" s="8">
        <f t="shared" si="10"/>
        <v>16.846153846153847</v>
      </c>
      <c r="X14" s="8">
        <f t="shared" si="10"/>
        <v>11.009615384615385</v>
      </c>
      <c r="Y14" s="8">
        <f t="shared" si="10"/>
        <v>13.764423076923077</v>
      </c>
      <c r="Z14" s="8">
        <f t="shared" si="10"/>
        <v>16.51923076923077</v>
      </c>
      <c r="AA14" s="8">
        <f aca="true" t="shared" si="11" ref="AA14:AF14">AA13/2080</f>
        <v>11.009615384615385</v>
      </c>
      <c r="AB14" s="8">
        <f t="shared" si="11"/>
        <v>13.764423076923077</v>
      </c>
      <c r="AC14" s="8">
        <f t="shared" si="11"/>
        <v>16.51923076923077</v>
      </c>
      <c r="AD14" s="8">
        <f t="shared" si="11"/>
        <v>10.485576923076923</v>
      </c>
      <c r="AE14" s="8">
        <f t="shared" si="11"/>
        <v>13.10576923076923</v>
      </c>
      <c r="AF14" s="8">
        <f t="shared" si="11"/>
        <v>15.725961538461538</v>
      </c>
      <c r="AG14" s="8">
        <v>10.278846153846153</v>
      </c>
      <c r="AH14" s="8">
        <v>12.850961538461538</v>
      </c>
      <c r="AI14" s="8">
        <v>15.423076923076923</v>
      </c>
    </row>
    <row r="15" spans="2:35" ht="12.75">
      <c r="B15" s="5" t="s">
        <v>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2:35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.75">
      <c r="A17" s="1">
        <v>4</v>
      </c>
      <c r="B17" s="5" t="s">
        <v>6</v>
      </c>
      <c r="C17" s="7">
        <f>ROUND(F17*(1+RATE2016),-1)</f>
        <v>30170</v>
      </c>
      <c r="D17" s="7">
        <f>ROUND(C17*1.25,-1)</f>
        <v>37710</v>
      </c>
      <c r="E17" s="7">
        <f>ROUND(D17*1.2,-1)</f>
        <v>45250</v>
      </c>
      <c r="F17" s="7">
        <f>ROUND(I17*(1+RATE2015),-1)</f>
        <v>29580</v>
      </c>
      <c r="G17" s="7">
        <f>ROUND(F17*1.25,-1)</f>
        <v>36980</v>
      </c>
      <c r="H17" s="7">
        <f>ROUND(G17*1.2,-1)</f>
        <v>44380</v>
      </c>
      <c r="I17" s="7">
        <f>ROUND(L17*(1+RATE2014),-1)</f>
        <v>29000</v>
      </c>
      <c r="J17" s="7">
        <f>ROUND(I17*1.25,-1)</f>
        <v>36250</v>
      </c>
      <c r="K17" s="7">
        <f>ROUND(J17*1.2,-1)</f>
        <v>43500</v>
      </c>
      <c r="L17" s="7">
        <f>ROUND(O17*(1+RATE2013),-1)</f>
        <v>28160</v>
      </c>
      <c r="M17" s="7">
        <f>ROUND(L17*1.25,-1)</f>
        <v>35200</v>
      </c>
      <c r="N17" s="7">
        <f>ROUND(M17*1.2,-1)</f>
        <v>42240</v>
      </c>
      <c r="O17" s="7">
        <f>ROUND(R17*(1+RATE2012),-1)</f>
        <v>27340</v>
      </c>
      <c r="P17" s="7">
        <f>ROUND(O17*1.25,-1)</f>
        <v>34180</v>
      </c>
      <c r="Q17" s="7">
        <f>ROUND(P17*1.2,-1)</f>
        <v>41020</v>
      </c>
      <c r="R17" s="7">
        <f>ROUND(U17*(1+RATE2011),-1)</f>
        <v>26540</v>
      </c>
      <c r="S17" s="7">
        <f>ROUND(R17*1.25,-1)</f>
        <v>33180</v>
      </c>
      <c r="T17" s="7">
        <f>ROUND(S17*1.2,-1)</f>
        <v>39820</v>
      </c>
      <c r="U17" s="7">
        <f>ROUND(X17*(1+RATE2010),-1)</f>
        <v>25690</v>
      </c>
      <c r="V17" s="7">
        <f>ROUND(U17*1.25,-1)</f>
        <v>32110</v>
      </c>
      <c r="W17" s="7">
        <f>ROUND(V17*1.2,-1)</f>
        <v>38530</v>
      </c>
      <c r="X17" s="7">
        <f>ROUND(AA17*(1+RATE2009),-1)</f>
        <v>25190</v>
      </c>
      <c r="Y17" s="7">
        <f>ROUND(X17*1.25,-1)</f>
        <v>31490</v>
      </c>
      <c r="Z17" s="7">
        <f>ROUND(Y17*1.2,-1)</f>
        <v>37790</v>
      </c>
      <c r="AA17" s="7">
        <f>ROUND(AD17*(1+RATE2008),-1)</f>
        <v>25190</v>
      </c>
      <c r="AB17" s="7">
        <f>ROUND(AA17*1.25,-1)</f>
        <v>31490</v>
      </c>
      <c r="AC17" s="7">
        <f>ROUND(AB17*1.2,-1)</f>
        <v>37790</v>
      </c>
      <c r="AD17" s="7">
        <f>ROUND(AG17*(1+RATE2007),-1)</f>
        <v>23990</v>
      </c>
      <c r="AE17" s="7">
        <f>ROUND(AD17*1.25,-1)</f>
        <v>29990</v>
      </c>
      <c r="AF17" s="7">
        <f>ROUND(AE17*1.2,-1)</f>
        <v>35990</v>
      </c>
      <c r="AG17" s="7">
        <v>23520</v>
      </c>
      <c r="AH17" s="7">
        <v>29400</v>
      </c>
      <c r="AI17" s="7">
        <v>35280</v>
      </c>
    </row>
    <row r="18" spans="2:35" ht="12.75">
      <c r="B18" s="5" t="s">
        <v>20</v>
      </c>
      <c r="C18" s="8">
        <f>C17/2080</f>
        <v>14.504807692307692</v>
      </c>
      <c r="D18" s="8">
        <f>D17/2080</f>
        <v>18.129807692307693</v>
      </c>
      <c r="E18" s="8">
        <f>E17/2080</f>
        <v>21.754807692307693</v>
      </c>
      <c r="F18" s="8">
        <f aca="true" t="shared" si="12" ref="F18:N18">F17/2080</f>
        <v>14.221153846153847</v>
      </c>
      <c r="G18" s="8">
        <f t="shared" si="12"/>
        <v>17.778846153846153</v>
      </c>
      <c r="H18" s="8">
        <f t="shared" si="12"/>
        <v>21.33653846153846</v>
      </c>
      <c r="I18" s="8">
        <f t="shared" si="12"/>
        <v>13.942307692307692</v>
      </c>
      <c r="J18" s="8">
        <f t="shared" si="12"/>
        <v>17.427884615384617</v>
      </c>
      <c r="K18" s="8">
        <f t="shared" si="12"/>
        <v>20.91346153846154</v>
      </c>
      <c r="L18" s="8">
        <f t="shared" si="12"/>
        <v>13.538461538461538</v>
      </c>
      <c r="M18" s="8">
        <f t="shared" si="12"/>
        <v>16.923076923076923</v>
      </c>
      <c r="N18" s="8">
        <f t="shared" si="12"/>
        <v>20.307692307692307</v>
      </c>
      <c r="O18" s="8">
        <f aca="true" t="shared" si="13" ref="O18:T18">O17/2080</f>
        <v>13.14423076923077</v>
      </c>
      <c r="P18" s="8">
        <f t="shared" si="13"/>
        <v>16.432692307692307</v>
      </c>
      <c r="Q18" s="8">
        <f t="shared" si="13"/>
        <v>19.721153846153847</v>
      </c>
      <c r="R18" s="8">
        <f t="shared" si="13"/>
        <v>12.759615384615385</v>
      </c>
      <c r="S18" s="8">
        <f t="shared" si="13"/>
        <v>15.951923076923077</v>
      </c>
      <c r="T18" s="8">
        <f t="shared" si="13"/>
        <v>19.14423076923077</v>
      </c>
      <c r="U18" s="8">
        <f aca="true" t="shared" si="14" ref="U18:Z18">U17/2080</f>
        <v>12.350961538461538</v>
      </c>
      <c r="V18" s="8">
        <f t="shared" si="14"/>
        <v>15.4375</v>
      </c>
      <c r="W18" s="8">
        <f t="shared" si="14"/>
        <v>18.52403846153846</v>
      </c>
      <c r="X18" s="8">
        <f t="shared" si="14"/>
        <v>12.110576923076923</v>
      </c>
      <c r="Y18" s="8">
        <f t="shared" si="14"/>
        <v>15.139423076923077</v>
      </c>
      <c r="Z18" s="8">
        <f t="shared" si="14"/>
        <v>18.16826923076923</v>
      </c>
      <c r="AA18" s="8">
        <f aca="true" t="shared" si="15" ref="AA18:AF18">AA17/2080</f>
        <v>12.110576923076923</v>
      </c>
      <c r="AB18" s="8">
        <f t="shared" si="15"/>
        <v>15.139423076923077</v>
      </c>
      <c r="AC18" s="8">
        <f t="shared" si="15"/>
        <v>18.16826923076923</v>
      </c>
      <c r="AD18" s="8">
        <f t="shared" si="15"/>
        <v>11.533653846153847</v>
      </c>
      <c r="AE18" s="8">
        <f t="shared" si="15"/>
        <v>14.41826923076923</v>
      </c>
      <c r="AF18" s="8">
        <f t="shared" si="15"/>
        <v>17.302884615384617</v>
      </c>
      <c r="AG18" s="8">
        <v>11.307692307692308</v>
      </c>
      <c r="AH18" s="8">
        <v>14.134615384615385</v>
      </c>
      <c r="AI18" s="8">
        <v>16.96153846153846</v>
      </c>
    </row>
    <row r="19" spans="2:35" ht="12.75">
      <c r="B19" s="5" t="s">
        <v>24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2:35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1">
        <v>5</v>
      </c>
      <c r="B21" s="5" t="s">
        <v>23</v>
      </c>
      <c r="C21" s="7">
        <f>ROUND(F21*(1+RATE2016),-1)</f>
        <v>35680</v>
      </c>
      <c r="D21" s="7">
        <f>ROUND(C21*1.25,-1)</f>
        <v>44600</v>
      </c>
      <c r="E21" s="7">
        <f>ROUND(D21*1.2,-1)</f>
        <v>53520</v>
      </c>
      <c r="F21" s="7">
        <f>ROUND(I21*(1+RATE2015),-1)</f>
        <v>34980</v>
      </c>
      <c r="G21" s="7">
        <f>ROUND(F21*1.25,-1)</f>
        <v>43730</v>
      </c>
      <c r="H21" s="7">
        <f>ROUND(G21*1.2,-1)</f>
        <v>52480</v>
      </c>
      <c r="I21" s="7">
        <f>ROUND(L21*(1+RATE2014),-1)</f>
        <v>34290</v>
      </c>
      <c r="J21" s="7">
        <f>ROUND(I21*1.25,-1)</f>
        <v>42860</v>
      </c>
      <c r="K21" s="7">
        <f>ROUND(J21*1.2,-1)</f>
        <v>51430</v>
      </c>
      <c r="L21" s="7">
        <f>ROUND(O21*(1+RATE2013),-1)</f>
        <v>33290</v>
      </c>
      <c r="M21" s="7">
        <f>ROUND(L21*1.25,-1)</f>
        <v>41610</v>
      </c>
      <c r="N21" s="7">
        <f>ROUND(M21*1.2,-1)</f>
        <v>49930</v>
      </c>
      <c r="O21" s="7">
        <f>ROUND(R21*(1+RATE2012),-1)</f>
        <v>32320</v>
      </c>
      <c r="P21" s="7">
        <f>ROUND(O21*1.25,-1)</f>
        <v>40400</v>
      </c>
      <c r="Q21" s="7">
        <f>ROUND(P21*1.2,-1)</f>
        <v>48480</v>
      </c>
      <c r="R21" s="7">
        <f>ROUND(U21*(1+RATE2011),-1)</f>
        <v>31380</v>
      </c>
      <c r="S21" s="7">
        <f>ROUND(R21*1.25,-1)</f>
        <v>39230</v>
      </c>
      <c r="T21" s="7">
        <f>ROUND(S21*1.2,-1)</f>
        <v>47080</v>
      </c>
      <c r="U21" s="7">
        <f>ROUND(X21*(1+RATE2010),-1)</f>
        <v>30380</v>
      </c>
      <c r="V21" s="7">
        <f>ROUND(U21*1.25,-1)</f>
        <v>37980</v>
      </c>
      <c r="W21" s="7">
        <f>ROUND(V21*1.2,-1)</f>
        <v>45580</v>
      </c>
      <c r="X21" s="7">
        <f>ROUND(AA21*(1+RATE2009),-1)</f>
        <v>29780</v>
      </c>
      <c r="Y21" s="7">
        <f>ROUND(X21*1.25,-1)</f>
        <v>37230</v>
      </c>
      <c r="Z21" s="7">
        <f>ROUND(Y21*1.2,-1)</f>
        <v>44680</v>
      </c>
      <c r="AA21" s="7">
        <f>ROUND(AD21*(1+RATE2008),-1)</f>
        <v>29780</v>
      </c>
      <c r="AB21" s="7">
        <f>ROUND(AA21*1.25,-1)</f>
        <v>37230</v>
      </c>
      <c r="AC21" s="7">
        <f>ROUND(AB21*1.2,-1)</f>
        <v>44680</v>
      </c>
      <c r="AD21" s="7">
        <f>ROUND(AG21*(1+RATE2007),-1)</f>
        <v>28360</v>
      </c>
      <c r="AE21" s="7">
        <f>ROUND(AD21*1.25,-1)</f>
        <v>35450</v>
      </c>
      <c r="AF21" s="7">
        <f>ROUND(AE21*1.2,-1)</f>
        <v>42540</v>
      </c>
      <c r="AG21" s="7">
        <v>27800</v>
      </c>
      <c r="AH21" s="7">
        <v>34750</v>
      </c>
      <c r="AI21" s="7">
        <v>41700</v>
      </c>
    </row>
    <row r="22" spans="1:35" ht="12.75">
      <c r="A22" s="1"/>
      <c r="B22" s="5" t="s">
        <v>25</v>
      </c>
      <c r="C22" s="8">
        <f>C21/2080</f>
        <v>17.153846153846153</v>
      </c>
      <c r="D22" s="8">
        <f>D21/2080</f>
        <v>21.442307692307693</v>
      </c>
      <c r="E22" s="8">
        <f>E21/2080</f>
        <v>25.73076923076923</v>
      </c>
      <c r="F22" s="8">
        <f aca="true" t="shared" si="16" ref="F22:N22">F21/2080</f>
        <v>16.817307692307693</v>
      </c>
      <c r="G22" s="8">
        <f t="shared" si="16"/>
        <v>21.02403846153846</v>
      </c>
      <c r="H22" s="8">
        <f t="shared" si="16"/>
        <v>25.23076923076923</v>
      </c>
      <c r="I22" s="8">
        <f t="shared" si="16"/>
        <v>16.485576923076923</v>
      </c>
      <c r="J22" s="8">
        <f t="shared" si="16"/>
        <v>20.60576923076923</v>
      </c>
      <c r="K22" s="8">
        <f t="shared" si="16"/>
        <v>24.72596153846154</v>
      </c>
      <c r="L22" s="8">
        <f t="shared" si="16"/>
        <v>16.004807692307693</v>
      </c>
      <c r="M22" s="8">
        <f t="shared" si="16"/>
        <v>20.004807692307693</v>
      </c>
      <c r="N22" s="8">
        <f t="shared" si="16"/>
        <v>24.004807692307693</v>
      </c>
      <c r="O22" s="8">
        <f aca="true" t="shared" si="17" ref="O22:T22">O21/2080</f>
        <v>15.538461538461538</v>
      </c>
      <c r="P22" s="8">
        <f t="shared" si="17"/>
        <v>19.423076923076923</v>
      </c>
      <c r="Q22" s="8">
        <f t="shared" si="17"/>
        <v>23.307692307692307</v>
      </c>
      <c r="R22" s="8">
        <f t="shared" si="17"/>
        <v>15.086538461538462</v>
      </c>
      <c r="S22" s="8">
        <f t="shared" si="17"/>
        <v>18.860576923076923</v>
      </c>
      <c r="T22" s="8">
        <f t="shared" si="17"/>
        <v>22.634615384615383</v>
      </c>
      <c r="U22" s="8">
        <f aca="true" t="shared" si="18" ref="U22:Z22">U21/2080</f>
        <v>14.60576923076923</v>
      </c>
      <c r="V22" s="8">
        <f t="shared" si="18"/>
        <v>18.259615384615383</v>
      </c>
      <c r="W22" s="8">
        <f t="shared" si="18"/>
        <v>21.91346153846154</v>
      </c>
      <c r="X22" s="8">
        <f t="shared" si="18"/>
        <v>14.317307692307692</v>
      </c>
      <c r="Y22" s="8">
        <f t="shared" si="18"/>
        <v>17.89903846153846</v>
      </c>
      <c r="Z22" s="8">
        <f t="shared" si="18"/>
        <v>21.48076923076923</v>
      </c>
      <c r="AA22" s="8">
        <f aca="true" t="shared" si="19" ref="AA22:AF22">AA21/2080</f>
        <v>14.317307692307692</v>
      </c>
      <c r="AB22" s="8">
        <f t="shared" si="19"/>
        <v>17.89903846153846</v>
      </c>
      <c r="AC22" s="8">
        <f t="shared" si="19"/>
        <v>21.48076923076923</v>
      </c>
      <c r="AD22" s="8">
        <f t="shared" si="19"/>
        <v>13.634615384615385</v>
      </c>
      <c r="AE22" s="8">
        <f t="shared" si="19"/>
        <v>17.04326923076923</v>
      </c>
      <c r="AF22" s="8">
        <f t="shared" si="19"/>
        <v>20.451923076923077</v>
      </c>
      <c r="AG22" s="8">
        <v>13.365384615384615</v>
      </c>
      <c r="AH22" s="8">
        <v>16.70673076923077</v>
      </c>
      <c r="AI22" s="8">
        <v>20.048076923076923</v>
      </c>
    </row>
    <row r="23" spans="1:35" ht="12.75">
      <c r="A23" s="1"/>
      <c r="B23" s="5" t="s">
        <v>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2:35" ht="12.75">
      <c r="B24" s="5" t="s">
        <v>26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1">
        <v>6</v>
      </c>
      <c r="B26" s="5" t="s">
        <v>8</v>
      </c>
      <c r="C26" s="7">
        <f>ROUND(F26*(1+RATE2016),-1)</f>
        <v>41160</v>
      </c>
      <c r="D26" s="7">
        <f>ROUND(C26*1.25,-1)</f>
        <v>51450</v>
      </c>
      <c r="E26" s="7">
        <f>ROUND(D26*1.2,-1)</f>
        <v>61740</v>
      </c>
      <c r="F26" s="7">
        <f>ROUND(I26*(1+RATE2015),-1)</f>
        <v>40350</v>
      </c>
      <c r="G26" s="7">
        <f>ROUND(F26*1.25,-1)</f>
        <v>50440</v>
      </c>
      <c r="H26" s="7">
        <f>ROUND(G26*1.2,-1)</f>
        <v>60530</v>
      </c>
      <c r="I26" s="7">
        <f>ROUND(L26*(1+RATE2014),-1)</f>
        <v>39560</v>
      </c>
      <c r="J26" s="7">
        <f>ROUND(I26*1.25,-1)</f>
        <v>49450</v>
      </c>
      <c r="K26" s="7">
        <f>ROUND(J26*1.2,-1)</f>
        <v>59340</v>
      </c>
      <c r="L26" s="7">
        <f>ROUND(O26*(1+RATE2013),-1)</f>
        <v>38410</v>
      </c>
      <c r="M26" s="7">
        <f>ROUND(L26*1.25,-1)</f>
        <v>48010</v>
      </c>
      <c r="N26" s="7">
        <f>ROUND(M26*1.2,-1)</f>
        <v>57610</v>
      </c>
      <c r="O26" s="7">
        <f>ROUND(R26*(1+RATE2012),-1)</f>
        <v>37290</v>
      </c>
      <c r="P26" s="7">
        <f>ROUND(O26*1.25,-1)</f>
        <v>46610</v>
      </c>
      <c r="Q26" s="7">
        <f>ROUND(P26*1.2,-1)</f>
        <v>55930</v>
      </c>
      <c r="R26" s="7">
        <f>ROUND(U26*(1+RATE2011),-1)</f>
        <v>36200</v>
      </c>
      <c r="S26" s="7">
        <f>ROUND(R26*1.25,-1)</f>
        <v>45250</v>
      </c>
      <c r="T26" s="7">
        <f>ROUND(S26*1.2,-1)</f>
        <v>54300</v>
      </c>
      <c r="U26" s="7">
        <f>ROUND(X26*(1+RATE2010),-1)</f>
        <v>35040</v>
      </c>
      <c r="V26" s="7">
        <f>ROUND(U26*1.25,-1)</f>
        <v>43800</v>
      </c>
      <c r="W26" s="7">
        <f>ROUND(V26*1.2,-1)</f>
        <v>52560</v>
      </c>
      <c r="X26" s="7">
        <f>ROUND(AA26*(1+RATE2009),-1)</f>
        <v>34350</v>
      </c>
      <c r="Y26" s="7">
        <f>ROUND(X26*1.25,-1)</f>
        <v>42940</v>
      </c>
      <c r="Z26" s="7">
        <f>ROUND(Y26*1.2,-1)</f>
        <v>51530</v>
      </c>
      <c r="AA26" s="7">
        <f>ROUND(AD26*(1+RATE2008),-1)</f>
        <v>34350</v>
      </c>
      <c r="AB26" s="7">
        <f>ROUND(AA26*1.25,-1)</f>
        <v>42940</v>
      </c>
      <c r="AC26" s="7">
        <f>ROUND(AB26*1.2,-1)</f>
        <v>51530</v>
      </c>
      <c r="AD26" s="7">
        <f>ROUND(AG26*(1+RATE2007),-1)</f>
        <v>32710</v>
      </c>
      <c r="AE26" s="7">
        <f>ROUND(AD26*1.25,-1)</f>
        <v>40890</v>
      </c>
      <c r="AF26" s="7">
        <f>ROUND(AE26*1.2,-1)</f>
        <v>49070</v>
      </c>
      <c r="AG26" s="7">
        <v>32070</v>
      </c>
      <c r="AH26" s="7">
        <v>40090</v>
      </c>
      <c r="AI26" s="7">
        <v>48110</v>
      </c>
    </row>
    <row r="27" spans="2:35" ht="12.75">
      <c r="B27" s="5" t="s">
        <v>10</v>
      </c>
      <c r="C27" s="8">
        <f>C26/2080</f>
        <v>19.78846153846154</v>
      </c>
      <c r="D27" s="8">
        <f>D26/2080</f>
        <v>24.735576923076923</v>
      </c>
      <c r="E27" s="8">
        <f>E26/2080</f>
        <v>29.682692307692307</v>
      </c>
      <c r="F27" s="8">
        <f aca="true" t="shared" si="20" ref="F27:N27">F26/2080</f>
        <v>19.39903846153846</v>
      </c>
      <c r="G27" s="8">
        <f t="shared" si="20"/>
        <v>24.25</v>
      </c>
      <c r="H27" s="8">
        <f t="shared" si="20"/>
        <v>29.10096153846154</v>
      </c>
      <c r="I27" s="8">
        <f t="shared" si="20"/>
        <v>19.01923076923077</v>
      </c>
      <c r="J27" s="8">
        <f t="shared" si="20"/>
        <v>23.77403846153846</v>
      </c>
      <c r="K27" s="8">
        <f t="shared" si="20"/>
        <v>28.528846153846153</v>
      </c>
      <c r="L27" s="8">
        <f t="shared" si="20"/>
        <v>18.466346153846153</v>
      </c>
      <c r="M27" s="8">
        <f t="shared" si="20"/>
        <v>23.08173076923077</v>
      </c>
      <c r="N27" s="8">
        <f t="shared" si="20"/>
        <v>27.697115384615383</v>
      </c>
      <c r="O27" s="8">
        <f aca="true" t="shared" si="21" ref="O27:T27">O26/2080</f>
        <v>17.927884615384617</v>
      </c>
      <c r="P27" s="8">
        <f t="shared" si="21"/>
        <v>22.408653846153847</v>
      </c>
      <c r="Q27" s="8">
        <f t="shared" si="21"/>
        <v>26.889423076923077</v>
      </c>
      <c r="R27" s="8">
        <f t="shared" si="21"/>
        <v>17.403846153846153</v>
      </c>
      <c r="S27" s="8">
        <f t="shared" si="21"/>
        <v>21.754807692307693</v>
      </c>
      <c r="T27" s="8">
        <f t="shared" si="21"/>
        <v>26.10576923076923</v>
      </c>
      <c r="U27" s="8">
        <f aca="true" t="shared" si="22" ref="U27:Z27">U26/2080</f>
        <v>16.846153846153847</v>
      </c>
      <c r="V27" s="8">
        <f t="shared" si="22"/>
        <v>21.057692307692307</v>
      </c>
      <c r="W27" s="8">
        <f t="shared" si="22"/>
        <v>25.26923076923077</v>
      </c>
      <c r="X27" s="8">
        <f t="shared" si="22"/>
        <v>16.514423076923077</v>
      </c>
      <c r="Y27" s="8">
        <f t="shared" si="22"/>
        <v>20.64423076923077</v>
      </c>
      <c r="Z27" s="8">
        <f t="shared" si="22"/>
        <v>24.77403846153846</v>
      </c>
      <c r="AA27" s="8">
        <f aca="true" t="shared" si="23" ref="AA27:AF27">AA26/2080</f>
        <v>16.514423076923077</v>
      </c>
      <c r="AB27" s="8">
        <f t="shared" si="23"/>
        <v>20.64423076923077</v>
      </c>
      <c r="AC27" s="8">
        <f t="shared" si="23"/>
        <v>24.77403846153846</v>
      </c>
      <c r="AD27" s="8">
        <f t="shared" si="23"/>
        <v>15.725961538461538</v>
      </c>
      <c r="AE27" s="8">
        <f t="shared" si="23"/>
        <v>19.658653846153847</v>
      </c>
      <c r="AF27" s="8">
        <f t="shared" si="23"/>
        <v>23.591346153846153</v>
      </c>
      <c r="AG27" s="8">
        <v>15.41826923076923</v>
      </c>
      <c r="AH27" s="8">
        <v>19.27403846153846</v>
      </c>
      <c r="AI27" s="8">
        <v>23.129807692307693</v>
      </c>
    </row>
    <row r="28" spans="2:35" ht="12.75">
      <c r="B28" s="5" t="s">
        <v>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1">
        <v>7</v>
      </c>
      <c r="B30" s="5" t="s">
        <v>27</v>
      </c>
      <c r="C30" s="7">
        <f>ROUND(F30*(1+RATE2016),-1)</f>
        <v>49750</v>
      </c>
      <c r="D30" s="7">
        <f>ROUND(C30*1.25,-1)</f>
        <v>62190</v>
      </c>
      <c r="E30" s="7">
        <f>ROUND(D30*1.2,-1)</f>
        <v>74630</v>
      </c>
      <c r="F30" s="7">
        <f>ROUND(I30*(1+RATE2015),-1)</f>
        <v>48770</v>
      </c>
      <c r="G30" s="7">
        <f>ROUND(F30*1.25,-1)</f>
        <v>60960</v>
      </c>
      <c r="H30" s="7">
        <f>ROUND(G30*1.2,-1)</f>
        <v>73150</v>
      </c>
      <c r="I30" s="7">
        <f>ROUND(L30*(1+RATE2014),-1)</f>
        <v>47810</v>
      </c>
      <c r="J30" s="7">
        <f>ROUND(I30*1.25,-1)</f>
        <v>59760</v>
      </c>
      <c r="K30" s="7">
        <f>ROUND(J30*1.2,-1)</f>
        <v>71710</v>
      </c>
      <c r="L30" s="7">
        <f>ROUND(O30*(1+RATE2013),-1)</f>
        <v>46420</v>
      </c>
      <c r="M30" s="7">
        <f>ROUND(L30*1.25,-1)</f>
        <v>58030</v>
      </c>
      <c r="N30" s="7">
        <f>ROUND(M30*1.2,-1)</f>
        <v>69640</v>
      </c>
      <c r="O30" s="7">
        <f>ROUND(R30*(1+RATE2012),-1)</f>
        <v>45070</v>
      </c>
      <c r="P30" s="7">
        <f>ROUND(O30*1.25,-1)</f>
        <v>56340</v>
      </c>
      <c r="Q30" s="7">
        <f>ROUND(P30*1.2,-1)</f>
        <v>67610</v>
      </c>
      <c r="R30" s="7">
        <f>ROUND(U30*(1+RATE2011),-1)</f>
        <v>43760</v>
      </c>
      <c r="S30" s="7">
        <f>ROUND(R30*1.25,-1)</f>
        <v>54700</v>
      </c>
      <c r="T30" s="7">
        <f>ROUND(S30*1.2,-1)</f>
        <v>65640</v>
      </c>
      <c r="U30" s="7">
        <f>ROUND(X30*(1+RATE2010),-1)</f>
        <v>42360</v>
      </c>
      <c r="V30" s="7">
        <f>ROUND(U30*1.25,-1)</f>
        <v>52950</v>
      </c>
      <c r="W30" s="7">
        <f>ROUND(V30*1.2,-1)</f>
        <v>63540</v>
      </c>
      <c r="X30" s="7">
        <f>ROUND(AA30*(1+RATE2009),-1)</f>
        <v>41530</v>
      </c>
      <c r="Y30" s="7">
        <f>ROUND(X30*1.25,-1)</f>
        <v>51910</v>
      </c>
      <c r="Z30" s="7">
        <f>ROUND(Y30*1.2,-1)</f>
        <v>62290</v>
      </c>
      <c r="AA30" s="7">
        <f>ROUND(AD30*(1+RATE2008),-1)</f>
        <v>41530</v>
      </c>
      <c r="AB30" s="7">
        <f>ROUND(AA30*1.25,-1)</f>
        <v>51910</v>
      </c>
      <c r="AC30" s="7">
        <f>ROUND(AB30*1.2,-1)</f>
        <v>62290</v>
      </c>
      <c r="AD30" s="7">
        <f>ROUND(AG30*(1+RATE2007),-1)</f>
        <v>39550</v>
      </c>
      <c r="AE30" s="7">
        <f>ROUND(AD30*1.25,-1)</f>
        <v>49440</v>
      </c>
      <c r="AF30" s="7">
        <f>ROUND(AE30*1.2,-1)</f>
        <v>59330</v>
      </c>
      <c r="AG30" s="7">
        <v>38770</v>
      </c>
      <c r="AH30" s="7">
        <v>48460</v>
      </c>
      <c r="AI30" s="7">
        <v>58150</v>
      </c>
    </row>
    <row r="31" spans="2:35" ht="12.75">
      <c r="B31" s="5"/>
      <c r="C31" s="8">
        <f>C30/2080</f>
        <v>23.91826923076923</v>
      </c>
      <c r="D31" s="8">
        <f>D30/2080</f>
        <v>29.89903846153846</v>
      </c>
      <c r="E31" s="8">
        <f>E30/2080</f>
        <v>35.87980769230769</v>
      </c>
      <c r="F31" s="8">
        <f aca="true" t="shared" si="24" ref="F31:N31">F30/2080</f>
        <v>23.447115384615383</v>
      </c>
      <c r="G31" s="8">
        <f t="shared" si="24"/>
        <v>29.307692307692307</v>
      </c>
      <c r="H31" s="8">
        <f t="shared" si="24"/>
        <v>35.16826923076923</v>
      </c>
      <c r="I31" s="8">
        <f t="shared" si="24"/>
        <v>22.985576923076923</v>
      </c>
      <c r="J31" s="8">
        <f t="shared" si="24"/>
        <v>28.73076923076923</v>
      </c>
      <c r="K31" s="8">
        <f t="shared" si="24"/>
        <v>34.47596153846154</v>
      </c>
      <c r="L31" s="8">
        <f t="shared" si="24"/>
        <v>22.317307692307693</v>
      </c>
      <c r="M31" s="8">
        <f t="shared" si="24"/>
        <v>27.89903846153846</v>
      </c>
      <c r="N31" s="8">
        <f t="shared" si="24"/>
        <v>33.48076923076923</v>
      </c>
      <c r="O31" s="8">
        <f aca="true" t="shared" si="25" ref="O31:T31">O30/2080</f>
        <v>21.66826923076923</v>
      </c>
      <c r="P31" s="8">
        <f t="shared" si="25"/>
        <v>27.08653846153846</v>
      </c>
      <c r="Q31" s="8">
        <f t="shared" si="25"/>
        <v>32.50480769230769</v>
      </c>
      <c r="R31" s="8">
        <f t="shared" si="25"/>
        <v>21.03846153846154</v>
      </c>
      <c r="S31" s="8">
        <f t="shared" si="25"/>
        <v>26.298076923076923</v>
      </c>
      <c r="T31" s="8">
        <f t="shared" si="25"/>
        <v>31.557692307692307</v>
      </c>
      <c r="U31" s="8">
        <f aca="true" t="shared" si="26" ref="U31:Z31">U30/2080</f>
        <v>20.365384615384617</v>
      </c>
      <c r="V31" s="8">
        <f t="shared" si="26"/>
        <v>25.45673076923077</v>
      </c>
      <c r="W31" s="8">
        <f t="shared" si="26"/>
        <v>30.548076923076923</v>
      </c>
      <c r="X31" s="8">
        <f t="shared" si="26"/>
        <v>19.966346153846153</v>
      </c>
      <c r="Y31" s="8">
        <f t="shared" si="26"/>
        <v>24.95673076923077</v>
      </c>
      <c r="Z31" s="8">
        <f t="shared" si="26"/>
        <v>29.947115384615383</v>
      </c>
      <c r="AA31" s="8">
        <f aca="true" t="shared" si="27" ref="AA31:AF31">AA30/2080</f>
        <v>19.966346153846153</v>
      </c>
      <c r="AB31" s="8">
        <f t="shared" si="27"/>
        <v>24.95673076923077</v>
      </c>
      <c r="AC31" s="8">
        <f t="shared" si="27"/>
        <v>29.947115384615383</v>
      </c>
      <c r="AD31" s="8">
        <f t="shared" si="27"/>
        <v>19.014423076923077</v>
      </c>
      <c r="AE31" s="8">
        <f t="shared" si="27"/>
        <v>23.76923076923077</v>
      </c>
      <c r="AF31" s="8">
        <f t="shared" si="27"/>
        <v>28.52403846153846</v>
      </c>
      <c r="AG31" s="8">
        <v>18.639423076923077</v>
      </c>
      <c r="AH31" s="8">
        <v>23.298076923076923</v>
      </c>
      <c r="AI31" s="8">
        <v>27.95673076923077</v>
      </c>
    </row>
    <row r="32" spans="2:35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1">
        <v>8</v>
      </c>
      <c r="B33" s="5" t="s">
        <v>11</v>
      </c>
      <c r="C33" s="7">
        <f>ROUND(F33*(1+RATE2016),-1)</f>
        <v>55960</v>
      </c>
      <c r="D33" s="7">
        <f>ROUND(C33*1.25,-1)</f>
        <v>69950</v>
      </c>
      <c r="E33" s="7">
        <f>ROUND(D33*1.2,-1)</f>
        <v>83940</v>
      </c>
      <c r="F33" s="7">
        <f>ROUND(I33*(1+RATE2015),-1)</f>
        <v>54860</v>
      </c>
      <c r="G33" s="7">
        <f>ROUND(F33*1.25,-1)</f>
        <v>68580</v>
      </c>
      <c r="H33" s="7">
        <f>ROUND(G33*1.2,-1)</f>
        <v>82300</v>
      </c>
      <c r="I33" s="7">
        <f>ROUND(L33*(1+RATE2014),-1)</f>
        <v>53780</v>
      </c>
      <c r="J33" s="7">
        <f>ROUND(I33*1.25,-1)</f>
        <v>67230</v>
      </c>
      <c r="K33" s="7">
        <f>ROUND(J33*1.2,-1)</f>
        <v>80680</v>
      </c>
      <c r="L33" s="7">
        <f>ROUND(O33*(1+RATE2013),-1)</f>
        <v>52210</v>
      </c>
      <c r="M33" s="7">
        <f>ROUND(L33*1.25,-1)</f>
        <v>65260</v>
      </c>
      <c r="N33" s="7">
        <f>ROUND(M33*1.2,-1)</f>
        <v>78310</v>
      </c>
      <c r="O33" s="7">
        <f>ROUND(R33*(1+RATE2012),-1)</f>
        <v>50690</v>
      </c>
      <c r="P33" s="7">
        <f>ROUND(O33*1.25,-1)</f>
        <v>63360</v>
      </c>
      <c r="Q33" s="7">
        <f>ROUND(P33*1.2,-1)</f>
        <v>76030</v>
      </c>
      <c r="R33" s="7">
        <f>ROUND(U33*(1+RATE2011),-1)</f>
        <v>49210</v>
      </c>
      <c r="S33" s="7">
        <f>ROUND(R33*1.25,-1)</f>
        <v>61510</v>
      </c>
      <c r="T33" s="7">
        <f>ROUND(S33*1.2,-1)</f>
        <v>73810</v>
      </c>
      <c r="U33" s="7">
        <f>ROUND(X33*(1+RATE2010),-1)</f>
        <v>47640</v>
      </c>
      <c r="V33" s="7">
        <f>ROUND(U33*1.25,-1)</f>
        <v>59550</v>
      </c>
      <c r="W33" s="7">
        <f>ROUND(V33*1.2,-1)</f>
        <v>71460</v>
      </c>
      <c r="X33" s="7">
        <f>ROUND(AA33*(1+RATE2009),-1)</f>
        <v>46710</v>
      </c>
      <c r="Y33" s="7">
        <f>ROUND(X33*1.25,-1)</f>
        <v>58390</v>
      </c>
      <c r="Z33" s="7">
        <f>ROUND(Y33*1.2,-1)</f>
        <v>70070</v>
      </c>
      <c r="AA33" s="7">
        <f>ROUND(AD33*(1+RATE2008),-1)</f>
        <v>46710</v>
      </c>
      <c r="AB33" s="7">
        <f>ROUND(AA33*1.25,-1)</f>
        <v>58390</v>
      </c>
      <c r="AC33" s="7">
        <f>ROUND(AB33*1.2,-1)</f>
        <v>70070</v>
      </c>
      <c r="AD33" s="7">
        <f>ROUND(AG33*(1+RATE2007),-1)</f>
        <v>44490</v>
      </c>
      <c r="AE33" s="7">
        <f>ROUND(AD33*1.25,-1)</f>
        <v>55610</v>
      </c>
      <c r="AF33" s="7">
        <f>ROUND(AE33*1.2,-1)</f>
        <v>66730</v>
      </c>
      <c r="AG33" s="7">
        <v>43620</v>
      </c>
      <c r="AH33" s="7">
        <v>54530</v>
      </c>
      <c r="AI33" s="7">
        <v>65440</v>
      </c>
    </row>
    <row r="34" spans="2:35" ht="12.75">
      <c r="B34" s="5"/>
      <c r="C34" s="8">
        <f>C33/2080</f>
        <v>26.903846153846153</v>
      </c>
      <c r="D34" s="8">
        <f>D33/2080</f>
        <v>33.62980769230769</v>
      </c>
      <c r="E34" s="8">
        <f>E33/2080</f>
        <v>40.35576923076923</v>
      </c>
      <c r="F34" s="8">
        <f aca="true" t="shared" si="28" ref="F34:N34">F33/2080</f>
        <v>26.375</v>
      </c>
      <c r="G34" s="8">
        <f t="shared" si="28"/>
        <v>32.97115384615385</v>
      </c>
      <c r="H34" s="8">
        <f t="shared" si="28"/>
        <v>39.56730769230769</v>
      </c>
      <c r="I34" s="8">
        <f t="shared" si="28"/>
        <v>25.85576923076923</v>
      </c>
      <c r="J34" s="8">
        <f t="shared" si="28"/>
        <v>32.32211538461539</v>
      </c>
      <c r="K34" s="8">
        <f t="shared" si="28"/>
        <v>38.78846153846154</v>
      </c>
      <c r="L34" s="8">
        <f t="shared" si="28"/>
        <v>25.10096153846154</v>
      </c>
      <c r="M34" s="8">
        <f t="shared" si="28"/>
        <v>31.375</v>
      </c>
      <c r="N34" s="8">
        <f t="shared" si="28"/>
        <v>37.64903846153846</v>
      </c>
      <c r="O34" s="8">
        <f aca="true" t="shared" si="29" ref="O34:T34">O33/2080</f>
        <v>24.370192307692307</v>
      </c>
      <c r="P34" s="8">
        <f t="shared" si="29"/>
        <v>30.46153846153846</v>
      </c>
      <c r="Q34" s="8">
        <f t="shared" si="29"/>
        <v>36.55288461538461</v>
      </c>
      <c r="R34" s="8">
        <f t="shared" si="29"/>
        <v>23.658653846153847</v>
      </c>
      <c r="S34" s="8">
        <f t="shared" si="29"/>
        <v>29.572115384615383</v>
      </c>
      <c r="T34" s="8">
        <f t="shared" si="29"/>
        <v>35.48557692307692</v>
      </c>
      <c r="U34" s="8">
        <f aca="true" t="shared" si="30" ref="U34:Z34">U33/2080</f>
        <v>22.903846153846153</v>
      </c>
      <c r="V34" s="8">
        <f t="shared" si="30"/>
        <v>28.629807692307693</v>
      </c>
      <c r="W34" s="8">
        <f t="shared" si="30"/>
        <v>34.35576923076923</v>
      </c>
      <c r="X34" s="8">
        <f t="shared" si="30"/>
        <v>22.45673076923077</v>
      </c>
      <c r="Y34" s="8">
        <f t="shared" si="30"/>
        <v>28.072115384615383</v>
      </c>
      <c r="Z34" s="8">
        <f t="shared" si="30"/>
        <v>33.6875</v>
      </c>
      <c r="AA34" s="8">
        <f aca="true" t="shared" si="31" ref="AA34:AF34">AA33/2080</f>
        <v>22.45673076923077</v>
      </c>
      <c r="AB34" s="8">
        <f t="shared" si="31"/>
        <v>28.072115384615383</v>
      </c>
      <c r="AC34" s="8">
        <f t="shared" si="31"/>
        <v>33.6875</v>
      </c>
      <c r="AD34" s="8">
        <f t="shared" si="31"/>
        <v>21.389423076923077</v>
      </c>
      <c r="AE34" s="8">
        <f t="shared" si="31"/>
        <v>26.735576923076923</v>
      </c>
      <c r="AF34" s="8">
        <f t="shared" si="31"/>
        <v>32.08173076923077</v>
      </c>
      <c r="AG34" s="8">
        <v>20.971153846153847</v>
      </c>
      <c r="AH34" s="8">
        <v>26.216346153846153</v>
      </c>
      <c r="AI34" s="8">
        <v>31.46153846153846</v>
      </c>
    </row>
    <row r="35" spans="2:35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1">
        <v>9</v>
      </c>
      <c r="B36" s="5" t="s">
        <v>12</v>
      </c>
      <c r="C36" s="7">
        <f>ROUND(F36*(1+RATE2016),-1)</f>
        <v>63370</v>
      </c>
      <c r="D36" s="7">
        <f>ROUND(C36*1.25,-1)</f>
        <v>79210</v>
      </c>
      <c r="E36" s="7">
        <f>ROUND(D36*1.2,-1)</f>
        <v>95050</v>
      </c>
      <c r="F36" s="7">
        <f>ROUND(I36*(1+RATE2015),-1)</f>
        <v>62130</v>
      </c>
      <c r="G36" s="7">
        <f>ROUND(F36*1.25,-1)</f>
        <v>77660</v>
      </c>
      <c r="H36" s="7">
        <f>ROUND(G36*1.2,-1)</f>
        <v>93190</v>
      </c>
      <c r="I36" s="7">
        <f>ROUND(L36*(1+RATE2014),-1)</f>
        <v>60910</v>
      </c>
      <c r="J36" s="7">
        <f>ROUND(I36*1.25,-1)</f>
        <v>76140</v>
      </c>
      <c r="K36" s="7">
        <f>ROUND(J36*1.2,-1)</f>
        <v>91370</v>
      </c>
      <c r="L36" s="7">
        <f>ROUND(O36*(1+RATE2013),-1)</f>
        <v>59140</v>
      </c>
      <c r="M36" s="7">
        <f>ROUND(L36*1.25,-1)</f>
        <v>73930</v>
      </c>
      <c r="N36" s="7">
        <f>ROUND(M36*1.2,-1)</f>
        <v>88720</v>
      </c>
      <c r="O36" s="7">
        <f>ROUND(R36*(1+RATE2012),-1)</f>
        <v>57420</v>
      </c>
      <c r="P36" s="7">
        <f>ROUND(O36*1.25,-1)</f>
        <v>71780</v>
      </c>
      <c r="Q36" s="7">
        <f>ROUND(P36*1.2,-1)</f>
        <v>86140</v>
      </c>
      <c r="R36" s="7">
        <f>ROUND(U36*(1+RATE2011),-1)</f>
        <v>55750</v>
      </c>
      <c r="S36" s="7">
        <f>ROUND(R36*1.25,-1)</f>
        <v>69690</v>
      </c>
      <c r="T36" s="7">
        <f>ROUND(S36*1.2,-1)</f>
        <v>83630</v>
      </c>
      <c r="U36" s="7">
        <f>ROUND(X36*(1+RATE2010),-1)</f>
        <v>53970</v>
      </c>
      <c r="V36" s="7">
        <f>ROUND(U36*1.25,-1)</f>
        <v>67460</v>
      </c>
      <c r="W36" s="7">
        <f>ROUND(V36*1.2,-1)</f>
        <v>80950</v>
      </c>
      <c r="X36" s="7">
        <f>ROUND(AA36*(1+RATE2009),-1)</f>
        <v>52910</v>
      </c>
      <c r="Y36" s="7">
        <f>ROUND(X36*1.25,-1)</f>
        <v>66140</v>
      </c>
      <c r="Z36" s="7">
        <f>ROUND(Y36*1.2,-1)</f>
        <v>79370</v>
      </c>
      <c r="AA36" s="7">
        <f>ROUND(AD36*(1+RATE2008),-1)</f>
        <v>52910</v>
      </c>
      <c r="AB36" s="7">
        <f>ROUND(AA36*1.25,-1)</f>
        <v>66140</v>
      </c>
      <c r="AC36" s="7">
        <f>ROUND(AB36*1.2,-1)</f>
        <v>79370</v>
      </c>
      <c r="AD36" s="7">
        <f>ROUND(AG36*(1+RATE2007),-1)</f>
        <v>50390</v>
      </c>
      <c r="AE36" s="7">
        <f>ROUND(AD36*1.25,-1)</f>
        <v>62990</v>
      </c>
      <c r="AF36" s="7">
        <f>ROUND(AE36*1.2,-1)</f>
        <v>75590</v>
      </c>
      <c r="AG36" s="7">
        <v>49400</v>
      </c>
      <c r="AH36" s="7">
        <v>61750</v>
      </c>
      <c r="AI36" s="7">
        <v>74100</v>
      </c>
    </row>
    <row r="37" spans="2:35" ht="12.75">
      <c r="B37" s="5"/>
      <c r="C37" s="8">
        <f>C36/2080</f>
        <v>30.466346153846153</v>
      </c>
      <c r="D37" s="8">
        <f>D36/2080</f>
        <v>38.08173076923077</v>
      </c>
      <c r="E37" s="8">
        <f>E36/2080</f>
        <v>45.69711538461539</v>
      </c>
      <c r="F37" s="8">
        <f aca="true" t="shared" si="32" ref="F37:N37">F36/2080</f>
        <v>29.870192307692307</v>
      </c>
      <c r="G37" s="8">
        <f t="shared" si="32"/>
        <v>37.33653846153846</v>
      </c>
      <c r="H37" s="8">
        <f t="shared" si="32"/>
        <v>44.80288461538461</v>
      </c>
      <c r="I37" s="8">
        <f t="shared" si="32"/>
        <v>29.283653846153847</v>
      </c>
      <c r="J37" s="8">
        <f t="shared" si="32"/>
        <v>36.60576923076923</v>
      </c>
      <c r="K37" s="8">
        <f t="shared" si="32"/>
        <v>43.92788461538461</v>
      </c>
      <c r="L37" s="8">
        <f t="shared" si="32"/>
        <v>28.432692307692307</v>
      </c>
      <c r="M37" s="8">
        <f t="shared" si="32"/>
        <v>35.54326923076923</v>
      </c>
      <c r="N37" s="8">
        <f t="shared" si="32"/>
        <v>42.65384615384615</v>
      </c>
      <c r="O37" s="8">
        <f aca="true" t="shared" si="33" ref="O37:T37">O36/2080</f>
        <v>27.60576923076923</v>
      </c>
      <c r="P37" s="8">
        <f t="shared" si="33"/>
        <v>34.50961538461539</v>
      </c>
      <c r="Q37" s="8">
        <f t="shared" si="33"/>
        <v>41.41346153846154</v>
      </c>
      <c r="R37" s="8">
        <f t="shared" si="33"/>
        <v>26.802884615384617</v>
      </c>
      <c r="S37" s="8">
        <f t="shared" si="33"/>
        <v>33.50480769230769</v>
      </c>
      <c r="T37" s="8">
        <f t="shared" si="33"/>
        <v>40.20673076923077</v>
      </c>
      <c r="U37" s="8">
        <f aca="true" t="shared" si="34" ref="U37:Z37">U36/2080</f>
        <v>25.947115384615383</v>
      </c>
      <c r="V37" s="8">
        <f t="shared" si="34"/>
        <v>32.43269230769231</v>
      </c>
      <c r="W37" s="8">
        <f t="shared" si="34"/>
        <v>38.91826923076923</v>
      </c>
      <c r="X37" s="8">
        <f t="shared" si="34"/>
        <v>25.4375</v>
      </c>
      <c r="Y37" s="8">
        <f t="shared" si="34"/>
        <v>31.798076923076923</v>
      </c>
      <c r="Z37" s="8">
        <f t="shared" si="34"/>
        <v>38.15865384615385</v>
      </c>
      <c r="AA37" s="8">
        <f aca="true" t="shared" si="35" ref="AA37:AF37">AA36/2080</f>
        <v>25.4375</v>
      </c>
      <c r="AB37" s="8">
        <f t="shared" si="35"/>
        <v>31.798076923076923</v>
      </c>
      <c r="AC37" s="8">
        <f t="shared" si="35"/>
        <v>38.15865384615385</v>
      </c>
      <c r="AD37" s="8">
        <f t="shared" si="35"/>
        <v>24.22596153846154</v>
      </c>
      <c r="AE37" s="8">
        <f t="shared" si="35"/>
        <v>30.283653846153847</v>
      </c>
      <c r="AF37" s="8">
        <f t="shared" si="35"/>
        <v>36.34134615384615</v>
      </c>
      <c r="AG37" s="8">
        <v>23.75</v>
      </c>
      <c r="AH37" s="8">
        <v>29.6875</v>
      </c>
      <c r="AI37" s="8">
        <v>35.625</v>
      </c>
    </row>
    <row r="38" spans="2:35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.75">
      <c r="A39" s="1">
        <v>10</v>
      </c>
      <c r="B39" s="5" t="s">
        <v>13</v>
      </c>
      <c r="C39" s="7">
        <f>ROUND(F39*(1+RATE2016),-1)</f>
        <v>72220</v>
      </c>
      <c r="D39" s="7">
        <f>ROUND(C39*1.25,-1)</f>
        <v>90280</v>
      </c>
      <c r="E39" s="7">
        <f>ROUND(D39*1.2,-1)</f>
        <v>108340</v>
      </c>
      <c r="F39" s="7">
        <f>ROUND(I39*(1+RATE2015),-1)</f>
        <v>70800</v>
      </c>
      <c r="G39" s="7">
        <f>ROUND(F39*1.25,-1)</f>
        <v>88500</v>
      </c>
      <c r="H39" s="7">
        <f>ROUND(G39*1.2,-1)</f>
        <v>106200</v>
      </c>
      <c r="I39" s="7">
        <f>ROUND(L39*(1+RATE2014),-1)</f>
        <v>69410</v>
      </c>
      <c r="J39" s="7">
        <f>ROUND(I39*1.25,-1)</f>
        <v>86760</v>
      </c>
      <c r="K39" s="7">
        <f>ROUND(J39*1.2,-1)</f>
        <v>104110</v>
      </c>
      <c r="L39" s="7">
        <f>ROUND(O39*(1+RATE2013),-1)</f>
        <v>67390</v>
      </c>
      <c r="M39" s="7">
        <f>ROUND(L39*1.25,-1)</f>
        <v>84240</v>
      </c>
      <c r="N39" s="7">
        <f>ROUND(M39*1.2,-1)</f>
        <v>101090</v>
      </c>
      <c r="O39" s="7">
        <f>ROUND(R39*(1+RATE2012),-1)</f>
        <v>65430</v>
      </c>
      <c r="P39" s="7">
        <f>ROUND(O39*1.25,-1)</f>
        <v>81790</v>
      </c>
      <c r="Q39" s="7">
        <f>ROUND(P39*1.2,-1)</f>
        <v>98150</v>
      </c>
      <c r="R39" s="7">
        <f>ROUND(U39*(1+RATE2011),-1)</f>
        <v>63520</v>
      </c>
      <c r="S39" s="7">
        <f>ROUND(R39*1.25,-1)</f>
        <v>79400</v>
      </c>
      <c r="T39" s="7">
        <f>ROUND(S39*1.2,-1)</f>
        <v>95280</v>
      </c>
      <c r="U39" s="7">
        <f>ROUND(X39*(1+RATE2010),-1)</f>
        <v>61490</v>
      </c>
      <c r="V39" s="7">
        <f>ROUND(U39*1.25,-1)</f>
        <v>76860</v>
      </c>
      <c r="W39" s="7">
        <f>ROUND(V39*1.2,-1)</f>
        <v>92230</v>
      </c>
      <c r="X39" s="7">
        <f>ROUND(AA39*(1+RATE2009),-1)</f>
        <v>60280</v>
      </c>
      <c r="Y39" s="7">
        <f>ROUND(X39*1.25,-1)</f>
        <v>75350</v>
      </c>
      <c r="Z39" s="7">
        <f>ROUND(Y39*1.2,-1)</f>
        <v>90420</v>
      </c>
      <c r="AA39" s="7">
        <f>ROUND(AD39*(1+RATE2008),-1)</f>
        <v>60280</v>
      </c>
      <c r="AB39" s="7">
        <f>ROUND(AA39*1.25,-1)</f>
        <v>75350</v>
      </c>
      <c r="AC39" s="7">
        <f>ROUND(AB39*1.2,-1)</f>
        <v>90420</v>
      </c>
      <c r="AD39" s="7">
        <f>ROUND(AG39*(1+RATE2007),-1)</f>
        <v>57410</v>
      </c>
      <c r="AE39" s="7">
        <f>ROUND(AD39*1.25,-1)</f>
        <v>71760</v>
      </c>
      <c r="AF39" s="7">
        <f>ROUND(AE39*1.2,-1)</f>
        <v>86110</v>
      </c>
      <c r="AG39" s="7">
        <v>56280</v>
      </c>
      <c r="AH39" s="7">
        <v>70350</v>
      </c>
      <c r="AI39" s="7">
        <v>84420</v>
      </c>
    </row>
    <row r="40" spans="2:35" ht="12.75">
      <c r="B40" s="5"/>
      <c r="C40" s="8">
        <f>C39/2080</f>
        <v>34.72115384615385</v>
      </c>
      <c r="D40" s="8">
        <f>D39/2080</f>
        <v>43.40384615384615</v>
      </c>
      <c r="E40" s="8">
        <f>E39/2080</f>
        <v>52.08653846153846</v>
      </c>
      <c r="F40" s="8">
        <f aca="true" t="shared" si="36" ref="F40:N40">F39/2080</f>
        <v>34.03846153846154</v>
      </c>
      <c r="G40" s="8">
        <f t="shared" si="36"/>
        <v>42.54807692307692</v>
      </c>
      <c r="H40" s="8">
        <f t="shared" si="36"/>
        <v>51.05769230769231</v>
      </c>
      <c r="I40" s="8">
        <f t="shared" si="36"/>
        <v>33.37019230769231</v>
      </c>
      <c r="J40" s="8">
        <f t="shared" si="36"/>
        <v>41.71153846153846</v>
      </c>
      <c r="K40" s="8">
        <f t="shared" si="36"/>
        <v>50.05288461538461</v>
      </c>
      <c r="L40" s="8">
        <f t="shared" si="36"/>
        <v>32.39903846153846</v>
      </c>
      <c r="M40" s="8">
        <f t="shared" si="36"/>
        <v>40.5</v>
      </c>
      <c r="N40" s="8">
        <f t="shared" si="36"/>
        <v>48.60096153846154</v>
      </c>
      <c r="O40" s="8">
        <f aca="true" t="shared" si="37" ref="O40:T40">O39/2080</f>
        <v>31.45673076923077</v>
      </c>
      <c r="P40" s="8">
        <f t="shared" si="37"/>
        <v>39.32211538461539</v>
      </c>
      <c r="Q40" s="8">
        <f t="shared" si="37"/>
        <v>47.1875</v>
      </c>
      <c r="R40" s="8">
        <f t="shared" si="37"/>
        <v>30.53846153846154</v>
      </c>
      <c r="S40" s="8">
        <f t="shared" si="37"/>
        <v>38.17307692307692</v>
      </c>
      <c r="T40" s="8">
        <f t="shared" si="37"/>
        <v>45.80769230769231</v>
      </c>
      <c r="U40" s="8">
        <f aca="true" t="shared" si="38" ref="U40:Z40">U39/2080</f>
        <v>29.5625</v>
      </c>
      <c r="V40" s="8">
        <f t="shared" si="38"/>
        <v>36.95192307692308</v>
      </c>
      <c r="W40" s="8">
        <f t="shared" si="38"/>
        <v>44.34134615384615</v>
      </c>
      <c r="X40" s="8">
        <f t="shared" si="38"/>
        <v>28.98076923076923</v>
      </c>
      <c r="Y40" s="8">
        <f t="shared" si="38"/>
        <v>36.22596153846154</v>
      </c>
      <c r="Z40" s="8">
        <f t="shared" si="38"/>
        <v>43.47115384615385</v>
      </c>
      <c r="AA40" s="8">
        <f aca="true" t="shared" si="39" ref="AA40:AF40">AA39/2080</f>
        <v>28.98076923076923</v>
      </c>
      <c r="AB40" s="8">
        <f t="shared" si="39"/>
        <v>36.22596153846154</v>
      </c>
      <c r="AC40" s="8">
        <f t="shared" si="39"/>
        <v>43.47115384615385</v>
      </c>
      <c r="AD40" s="8">
        <f t="shared" si="39"/>
        <v>27.60096153846154</v>
      </c>
      <c r="AE40" s="8">
        <f t="shared" si="39"/>
        <v>34.5</v>
      </c>
      <c r="AF40" s="8">
        <f t="shared" si="39"/>
        <v>41.39903846153846</v>
      </c>
      <c r="AG40" s="8">
        <v>27.057692307692307</v>
      </c>
      <c r="AH40" s="8">
        <v>33.82211538461539</v>
      </c>
      <c r="AI40" s="8">
        <v>40.58653846153846</v>
      </c>
    </row>
    <row r="41" spans="2:35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35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</sheetData>
  <sheetProtection/>
  <mergeCells count="22">
    <mergeCell ref="I1:K1"/>
    <mergeCell ref="I4:K4"/>
    <mergeCell ref="F1:H1"/>
    <mergeCell ref="F4:H4"/>
    <mergeCell ref="R1:T1"/>
    <mergeCell ref="R4:T4"/>
    <mergeCell ref="U1:W1"/>
    <mergeCell ref="U4:W4"/>
    <mergeCell ref="O1:Q1"/>
    <mergeCell ref="O4:Q4"/>
    <mergeCell ref="L1:N1"/>
    <mergeCell ref="L4:N4"/>
    <mergeCell ref="C1:E1"/>
    <mergeCell ref="C4:E4"/>
    <mergeCell ref="AG1:AI1"/>
    <mergeCell ref="AG4:AI4"/>
    <mergeCell ref="X1:Z1"/>
    <mergeCell ref="X4:Z4"/>
    <mergeCell ref="AA1:AC1"/>
    <mergeCell ref="AA4:AC4"/>
    <mergeCell ref="AD1:AF1"/>
    <mergeCell ref="AD4:AF4"/>
  </mergeCells>
  <printOptions/>
  <pageMargins left="0.93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Brookside Christian Reformed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Laninga</dc:creator>
  <cp:keywords/>
  <dc:description/>
  <cp:lastModifiedBy>Sheri Laninga</cp:lastModifiedBy>
  <cp:lastPrinted>2009-01-30T15:07:37Z</cp:lastPrinted>
  <dcterms:created xsi:type="dcterms:W3CDTF">2002-12-10T19:32:45Z</dcterms:created>
  <dcterms:modified xsi:type="dcterms:W3CDTF">2016-02-01T15:28:35Z</dcterms:modified>
  <cp:category/>
  <cp:version/>
  <cp:contentType/>
  <cp:contentStatus/>
</cp:coreProperties>
</file>